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553FF894-AD98-4447-9FFB-ED4A703B99B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s" sheetId="5" r:id="rId1"/>
    <sheet name="final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2" i="4" l="1"/>
  <c r="H2" i="4" s="1"/>
  <c r="J2" i="4" s="1"/>
  <c r="L2" i="4" s="1"/>
  <c r="N2" i="4" s="1"/>
  <c r="P2" i="4" s="1"/>
  <c r="R2" i="4" s="1"/>
  <c r="H14" i="4"/>
  <c r="L14" i="4"/>
  <c r="H15" i="4"/>
  <c r="L15" i="4"/>
  <c r="H16" i="4"/>
  <c r="L16" i="4"/>
  <c r="H17" i="4"/>
  <c r="L17" i="4"/>
  <c r="H19" i="4"/>
  <c r="L19" i="4"/>
  <c r="H20" i="4"/>
  <c r="L20" i="4"/>
  <c r="H21" i="4"/>
  <c r="L21" i="4"/>
  <c r="H22" i="4"/>
  <c r="L22" i="4"/>
  <c r="F9" i="4"/>
  <c r="F4" i="4"/>
  <c r="H4" i="4" s="1"/>
  <c r="J4" i="4" s="1"/>
  <c r="L4" i="4" s="1"/>
  <c r="N4" i="4" s="1"/>
  <c r="P4" i="4" s="1"/>
  <c r="R4" i="4" s="1"/>
  <c r="F8" i="4"/>
  <c r="H8" i="4" s="1"/>
  <c r="J8" i="4" s="1"/>
  <c r="L8" i="4" s="1"/>
  <c r="N8" i="4" s="1"/>
  <c r="P8" i="4" s="1"/>
  <c r="R8" i="4" s="1"/>
  <c r="F7" i="4"/>
  <c r="H7" i="4" s="1"/>
  <c r="J7" i="4" s="1"/>
  <c r="L7" i="4" s="1"/>
  <c r="N7" i="4" s="1"/>
  <c r="P7" i="4" s="1"/>
  <c r="R7" i="4" s="1"/>
  <c r="F6" i="4"/>
  <c r="H6" i="4" s="1"/>
  <c r="J6" i="4" s="1"/>
  <c r="L6" i="4" s="1"/>
  <c r="N6" i="4" s="1"/>
  <c r="P6" i="4" s="1"/>
  <c r="R6" i="4" s="1"/>
  <c r="F5" i="4"/>
  <c r="H5" i="4" s="1"/>
  <c r="J5" i="4" s="1"/>
  <c r="L5" i="4" s="1"/>
  <c r="N5" i="4" s="1"/>
  <c r="P5" i="4" s="1"/>
  <c r="R5" i="4" s="1"/>
  <c r="F3" i="4"/>
  <c r="H3" i="4" s="1"/>
  <c r="J3" i="4" s="1"/>
  <c r="L3" i="4" s="1"/>
  <c r="N3" i="4" s="1"/>
  <c r="P3" i="4" s="1"/>
  <c r="R3" i="4" s="1"/>
  <c r="N22" i="4" l="1"/>
  <c r="N17" i="4"/>
  <c r="N15" i="4"/>
  <c r="N14" i="4"/>
  <c r="N21" i="4"/>
  <c r="N19" i="4"/>
  <c r="N20" i="4"/>
  <c r="N16" i="4"/>
</calcChain>
</file>

<file path=xl/sharedStrings.xml><?xml version="1.0" encoding="utf-8"?>
<sst xmlns="http://schemas.openxmlformats.org/spreadsheetml/2006/main" count="88" uniqueCount="50">
  <si>
    <t>FINAL</t>
  </si>
  <si>
    <t>Omg 1</t>
  </si>
  <si>
    <t>Omg 2</t>
  </si>
  <si>
    <t>S:a</t>
  </si>
  <si>
    <t>Serie 1</t>
  </si>
  <si>
    <t>Tot</t>
  </si>
  <si>
    <t>1</t>
  </si>
  <si>
    <t>2</t>
  </si>
  <si>
    <t>3</t>
  </si>
  <si>
    <t>4</t>
  </si>
  <si>
    <t>5</t>
  </si>
  <si>
    <t>6</t>
  </si>
  <si>
    <t>7</t>
  </si>
  <si>
    <t>8</t>
  </si>
  <si>
    <t>Lagtävling</t>
  </si>
  <si>
    <t>hpr</t>
  </si>
  <si>
    <t>Klass 55</t>
  </si>
  <si>
    <t>Klass 65-75</t>
  </si>
  <si>
    <t xml:space="preserve"> </t>
  </si>
  <si>
    <t>Klass 3</t>
  </si>
  <si>
    <t>Kretsmästerskap liggande 2022-09-25</t>
  </si>
  <si>
    <t>Lag 2</t>
  </si>
  <si>
    <t>s5</t>
  </si>
  <si>
    <t>s4</t>
  </si>
  <si>
    <t>s3</t>
  </si>
  <si>
    <t>s2</t>
  </si>
  <si>
    <t>s1</t>
  </si>
  <si>
    <t>klass</t>
  </si>
  <si>
    <t>förening</t>
  </si>
  <si>
    <t>namn</t>
  </si>
  <si>
    <t>Lag 1</t>
  </si>
  <si>
    <t>Roland Resman</t>
  </si>
  <si>
    <t>Revinge</t>
  </si>
  <si>
    <t>Lennart Abrahmsson</t>
  </si>
  <si>
    <t>Charnett Lövdahl</t>
  </si>
  <si>
    <t>Jan Andersson</t>
  </si>
  <si>
    <t>Leif Olsson</t>
  </si>
  <si>
    <t>Leif Strid</t>
  </si>
  <si>
    <t>Bengt-Göran Olsson</t>
  </si>
  <si>
    <t>Ulf Hansson</t>
  </si>
  <si>
    <t>Lennart Abrahamsson</t>
  </si>
  <si>
    <t>132</t>
  </si>
  <si>
    <t>78</t>
  </si>
  <si>
    <t>Guld</t>
  </si>
  <si>
    <t>Brons</t>
  </si>
  <si>
    <t>Silver</t>
  </si>
  <si>
    <t>110</t>
  </si>
  <si>
    <t>Revinge Skf</t>
  </si>
  <si>
    <t>Roland Resman BG Olsson</t>
  </si>
  <si>
    <t>274p  5 tävlingspoäng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</si>
</sst>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10"/>
      <name val="Arial"/>
      <family val="2"/>
    </font>
    <font>
      <sz val="12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sz val="12"/>
      <name val="Arial"/>
      <family val="2"/>
    </font>
    <font>
      <i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CC9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9" fontId="2" fillId="0" borderId="0"/>
  </cellStyleXfs>
  <cellXfs count="33">
    <xf numFmtId="0" fontId="0" fillId="0" borderId="0" xfId="0"/>
    <xf numFmtId="49" fontId="2" fillId="0" borderId="0" xfId="1"/>
    <xf numFmtId="49" fontId="3" fillId="0" borderId="0" xfId="1" applyFont="1"/>
    <xf numFmtId="1" fontId="4" fillId="0" borderId="0" xfId="1" applyNumberFormat="1" applyFont="1" applyAlignment="1">
      <alignment horizontal="center"/>
    </xf>
    <xf numFmtId="49" fontId="5" fillId="0" borderId="0" xfId="1" applyFont="1" applyAlignment="1">
      <alignment horizontal="center"/>
    </xf>
    <xf numFmtId="1" fontId="3" fillId="0" borderId="0" xfId="1" applyNumberFormat="1" applyFont="1" applyFill="1"/>
    <xf numFmtId="1" fontId="3" fillId="0" borderId="0" xfId="1" applyNumberFormat="1" applyFont="1" applyFill="1" applyBorder="1"/>
    <xf numFmtId="1" fontId="5" fillId="0" borderId="0" xfId="1" applyNumberFormat="1" applyFont="1" applyFill="1" applyBorder="1"/>
    <xf numFmtId="49" fontId="6" fillId="0" borderId="0" xfId="1" applyFont="1"/>
    <xf numFmtId="49" fontId="3" fillId="0" borderId="0" xfId="1" applyFont="1" applyAlignment="1">
      <alignment horizontal="right"/>
    </xf>
    <xf numFmtId="49" fontId="3" fillId="0" borderId="0" xfId="1" applyFont="1" applyFill="1"/>
    <xf numFmtId="49" fontId="7" fillId="0" borderId="0" xfId="1" applyFont="1"/>
    <xf numFmtId="1" fontId="3" fillId="0" borderId="0" xfId="1" applyNumberFormat="1" applyFont="1" applyFill="1" applyAlignment="1">
      <alignment horizontal="right"/>
    </xf>
    <xf numFmtId="49" fontId="8" fillId="0" borderId="0" xfId="1" applyFont="1" applyAlignment="1">
      <alignment horizontal="left"/>
    </xf>
    <xf numFmtId="49" fontId="3" fillId="0" borderId="1" xfId="1" applyFont="1" applyBorder="1"/>
    <xf numFmtId="1" fontId="3" fillId="0" borderId="1" xfId="1" applyNumberFormat="1" applyFont="1" applyFill="1" applyBorder="1" applyAlignment="1">
      <alignment horizontal="right"/>
    </xf>
    <xf numFmtId="1" fontId="3" fillId="0" borderId="1" xfId="1" applyNumberFormat="1" applyFont="1" applyFill="1" applyBorder="1"/>
    <xf numFmtId="1" fontId="3" fillId="0" borderId="1" xfId="1" applyNumberFormat="1" applyFont="1" applyBorder="1" applyAlignment="1">
      <alignment horizontal="right"/>
    </xf>
    <xf numFmtId="1" fontId="3" fillId="2" borderId="1" xfId="1" applyNumberFormat="1" applyFont="1" applyFill="1" applyBorder="1"/>
    <xf numFmtId="1" fontId="3" fillId="0" borderId="1" xfId="1" applyNumberFormat="1" applyFont="1" applyBorder="1"/>
    <xf numFmtId="1" fontId="3" fillId="0" borderId="1" xfId="1" applyNumberFormat="1" applyFont="1" applyBorder="1" applyAlignment="1">
      <alignment horizontal="center"/>
    </xf>
    <xf numFmtId="1" fontId="3" fillId="3" borderId="1" xfId="1" applyNumberFormat="1" applyFont="1" applyFill="1" applyBorder="1"/>
    <xf numFmtId="1" fontId="1" fillId="0" borderId="1" xfId="1" applyNumberFormat="1" applyFont="1" applyFill="1" applyBorder="1"/>
    <xf numFmtId="1" fontId="3" fillId="4" borderId="1" xfId="1" applyNumberFormat="1" applyFont="1" applyFill="1" applyBorder="1" applyAlignment="1">
      <alignment horizontal="right"/>
    </xf>
    <xf numFmtId="49" fontId="2" fillId="0" borderId="0" xfId="1" applyAlignment="1">
      <alignment horizontal="center"/>
    </xf>
    <xf numFmtId="49" fontId="5" fillId="0" borderId="0" xfId="1" applyFont="1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center"/>
    </xf>
    <xf numFmtId="49" fontId="1" fillId="0" borderId="1" xfId="1" applyFont="1" applyBorder="1"/>
    <xf numFmtId="49" fontId="1" fillId="0" borderId="1" xfId="1" applyFont="1" applyBorder="1" applyAlignment="1">
      <alignment horizontal="right"/>
    </xf>
    <xf numFmtId="1" fontId="5" fillId="0" borderId="1" xfId="1" applyNumberFormat="1" applyFont="1" applyBorder="1"/>
    <xf numFmtId="1" fontId="1" fillId="0" borderId="1" xfId="1" applyNumberFormat="1" applyFont="1" applyBorder="1"/>
  </cellXfs>
  <cellStyles count="2">
    <cellStyle name="Normal" xfId="0" builtinId="0"/>
    <cellStyle name="Normal_Krets_ligg 2007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workbookViewId="0">
      <selection activeCell="E19" sqref="E19"/>
    </sheetView>
  </sheetViews>
  <sheetFormatPr defaultColWidth="11.44140625" defaultRowHeight="15" x14ac:dyDescent="0.25"/>
  <cols>
    <col min="1" max="1" width="11.44140625" style="1" customWidth="1"/>
    <col min="2" max="2" width="3.88671875" style="24" bestFit="1" customWidth="1"/>
    <col min="3" max="3" width="23" style="1" customWidth="1"/>
    <col min="4" max="4" width="22.6640625" style="1" customWidth="1"/>
    <col min="5" max="5" width="12" style="9" customWidth="1"/>
    <col min="6" max="6" width="31.88671875" style="1" customWidth="1"/>
    <col min="7" max="16384" width="11.44140625" style="1"/>
  </cols>
  <sheetData>
    <row r="1" spans="1:10" x14ac:dyDescent="0.25">
      <c r="A1" s="1" t="s">
        <v>20</v>
      </c>
      <c r="B1" s="4"/>
    </row>
    <row r="2" spans="1:10" x14ac:dyDescent="0.25">
      <c r="B2" s="4"/>
    </row>
    <row r="3" spans="1:10" x14ac:dyDescent="0.25">
      <c r="B3" s="4"/>
      <c r="C3" s="2"/>
      <c r="D3" s="2"/>
      <c r="F3" s="2"/>
    </row>
    <row r="4" spans="1:10" x14ac:dyDescent="0.25">
      <c r="A4" s="8" t="s">
        <v>17</v>
      </c>
      <c r="B4" s="4" t="s">
        <v>6</v>
      </c>
      <c r="C4" s="29" t="s">
        <v>31</v>
      </c>
      <c r="D4" s="29" t="s">
        <v>32</v>
      </c>
      <c r="E4" s="15">
        <v>140</v>
      </c>
      <c r="F4" s="2" t="s">
        <v>15</v>
      </c>
    </row>
    <row r="5" spans="1:10" x14ac:dyDescent="0.25">
      <c r="B5" s="4" t="s">
        <v>7</v>
      </c>
      <c r="C5" s="29" t="s">
        <v>33</v>
      </c>
      <c r="D5" s="29" t="s">
        <v>32</v>
      </c>
      <c r="E5" s="15">
        <v>129</v>
      </c>
      <c r="F5" s="2"/>
      <c r="I5" s="2"/>
    </row>
    <row r="6" spans="1:10" x14ac:dyDescent="0.25">
      <c r="B6" s="4" t="s">
        <v>8</v>
      </c>
      <c r="C6" s="29" t="s">
        <v>35</v>
      </c>
      <c r="D6" s="29" t="s">
        <v>32</v>
      </c>
      <c r="E6" s="15">
        <v>128</v>
      </c>
      <c r="F6" s="2"/>
      <c r="G6" s="2"/>
    </row>
    <row r="7" spans="1:10" x14ac:dyDescent="0.25">
      <c r="B7" s="4" t="s">
        <v>9</v>
      </c>
      <c r="C7" s="29" t="s">
        <v>34</v>
      </c>
      <c r="D7" s="29" t="s">
        <v>32</v>
      </c>
      <c r="E7" s="15">
        <v>127</v>
      </c>
      <c r="F7" s="2"/>
      <c r="G7" s="2"/>
      <c r="I7" s="2"/>
    </row>
    <row r="8" spans="1:10" x14ac:dyDescent="0.25">
      <c r="B8" s="4" t="s">
        <v>10</v>
      </c>
      <c r="C8" s="29" t="s">
        <v>36</v>
      </c>
      <c r="D8" s="29" t="s">
        <v>32</v>
      </c>
      <c r="E8" s="15">
        <v>123</v>
      </c>
      <c r="F8" s="2"/>
    </row>
    <row r="9" spans="1:10" x14ac:dyDescent="0.25">
      <c r="B9" s="4" t="s">
        <v>11</v>
      </c>
      <c r="C9" s="29" t="s">
        <v>37</v>
      </c>
      <c r="D9" s="29" t="s">
        <v>32</v>
      </c>
      <c r="E9" s="30" t="s">
        <v>46</v>
      </c>
      <c r="F9" s="2"/>
      <c r="G9" s="2"/>
    </row>
    <row r="10" spans="1:10" x14ac:dyDescent="0.25">
      <c r="B10" s="4" t="s">
        <v>12</v>
      </c>
      <c r="C10" s="14"/>
      <c r="D10" s="14"/>
      <c r="E10" s="15"/>
      <c r="F10" s="2"/>
      <c r="G10" s="2" t="s">
        <v>18</v>
      </c>
      <c r="I10" s="2"/>
    </row>
    <row r="11" spans="1:10" x14ac:dyDescent="0.25">
      <c r="B11" s="4"/>
      <c r="F11" s="2"/>
      <c r="I11" s="2"/>
    </row>
    <row r="12" spans="1:10" x14ac:dyDescent="0.25">
      <c r="A12" s="8" t="s">
        <v>16</v>
      </c>
      <c r="B12" s="4"/>
      <c r="C12" s="2"/>
      <c r="D12" s="2"/>
      <c r="E12" s="12"/>
      <c r="F12" s="2"/>
      <c r="G12" s="11"/>
    </row>
    <row r="13" spans="1:10" x14ac:dyDescent="0.25">
      <c r="B13" s="4" t="s">
        <v>6</v>
      </c>
      <c r="C13" s="29" t="s">
        <v>38</v>
      </c>
      <c r="D13" s="29" t="s">
        <v>32</v>
      </c>
      <c r="E13" s="15">
        <v>124</v>
      </c>
      <c r="F13" s="2" t="s">
        <v>15</v>
      </c>
      <c r="G13" s="11"/>
    </row>
    <row r="14" spans="1:10" x14ac:dyDescent="0.25">
      <c r="B14" s="4"/>
      <c r="D14" s="2"/>
      <c r="E14" s="12"/>
      <c r="F14" s="2"/>
      <c r="G14" s="2"/>
      <c r="I14" s="2"/>
    </row>
    <row r="15" spans="1:10" x14ac:dyDescent="0.25">
      <c r="A15" s="25" t="s">
        <v>19</v>
      </c>
      <c r="B15" s="4"/>
      <c r="C15" s="29" t="s">
        <v>39</v>
      </c>
      <c r="D15" s="29" t="s">
        <v>32</v>
      </c>
      <c r="E15" s="30" t="s">
        <v>41</v>
      </c>
      <c r="F15" s="2" t="s">
        <v>15</v>
      </c>
    </row>
    <row r="16" spans="1:10" x14ac:dyDescent="0.25">
      <c r="A16" s="8" t="s">
        <v>14</v>
      </c>
      <c r="B16" s="4"/>
      <c r="C16" s="2"/>
      <c r="D16" s="2"/>
      <c r="F16" s="2"/>
      <c r="J16" s="11"/>
    </row>
    <row r="17" spans="2:5" x14ac:dyDescent="0.25">
      <c r="B17" s="4" t="s">
        <v>6</v>
      </c>
      <c r="C17" s="29" t="s">
        <v>47</v>
      </c>
      <c r="D17" s="29" t="s">
        <v>49</v>
      </c>
      <c r="E17" s="13" t="s">
        <v>48</v>
      </c>
    </row>
  </sheetData>
  <sortState xmlns:xlrd2="http://schemas.microsoft.com/office/spreadsheetml/2017/richdata2" ref="C4:E10">
    <sortCondition descending="1" ref="E4:E10"/>
  </sortState>
  <phoneticPr fontId="2" type="noConversion"/>
  <pageMargins left="0.75" right="0.75" top="1" bottom="1" header="0.5" footer="0.5"/>
  <pageSetup paperSize="9" orientation="portrait" r:id="rId1"/>
  <headerFooter alignWithMargins="0">
    <oddHeader>&amp;LMalmö-Ystad skyttekrets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22"/>
  <sheetViews>
    <sheetView workbookViewId="0">
      <selection activeCell="B45" sqref="B45:B46"/>
    </sheetView>
  </sheetViews>
  <sheetFormatPr defaultColWidth="11.44140625" defaultRowHeight="15" x14ac:dyDescent="0.25"/>
  <cols>
    <col min="1" max="1" width="5.33203125" style="1" customWidth="1"/>
    <col min="2" max="2" width="21.5546875" style="2" bestFit="1" customWidth="1"/>
    <col min="3" max="3" width="15.5546875" style="1" customWidth="1"/>
    <col min="4" max="4" width="6.5546875" style="1" customWidth="1"/>
    <col min="5" max="5" width="6.5546875" style="1" bestFit="1" customWidth="1"/>
    <col min="6" max="6" width="6.5546875" style="1" customWidth="1"/>
    <col min="7" max="7" width="6.88671875" style="1" bestFit="1" customWidth="1"/>
    <col min="8" max="8" width="4.109375" style="1" bestFit="1" customWidth="1"/>
    <col min="9" max="9" width="4" style="1" bestFit="1" customWidth="1"/>
    <col min="10" max="10" width="4.109375" style="1" bestFit="1" customWidth="1"/>
    <col min="11" max="11" width="4" style="1" bestFit="1" customWidth="1"/>
    <col min="12" max="12" width="4.109375" style="1" bestFit="1" customWidth="1"/>
    <col min="13" max="13" width="4" style="1" bestFit="1" customWidth="1"/>
    <col min="14" max="14" width="4.109375" style="1" bestFit="1" customWidth="1"/>
    <col min="15" max="15" width="4" style="1" bestFit="1" customWidth="1"/>
    <col min="16" max="16" width="4.109375" style="1" bestFit="1" customWidth="1"/>
    <col min="17" max="17" width="4" style="11" bestFit="1" customWidth="1"/>
    <col min="18" max="18" width="7.5546875" style="1" bestFit="1" customWidth="1"/>
    <col min="19" max="19" width="5.88671875" style="2" customWidth="1"/>
    <col min="20" max="20" width="2.6640625" style="1" customWidth="1"/>
    <col min="21" max="16384" width="11.44140625" style="1"/>
  </cols>
  <sheetData>
    <row r="1" spans="1:20" x14ac:dyDescent="0.25">
      <c r="B1" s="8" t="s">
        <v>0</v>
      </c>
      <c r="C1" s="2"/>
      <c r="D1" s="3" t="s">
        <v>1</v>
      </c>
      <c r="E1" s="3" t="s">
        <v>2</v>
      </c>
      <c r="F1" s="3" t="s">
        <v>3</v>
      </c>
      <c r="G1" s="3" t="s">
        <v>4</v>
      </c>
      <c r="H1" s="3"/>
      <c r="I1" s="3">
        <v>1</v>
      </c>
      <c r="J1" s="3"/>
      <c r="K1" s="3">
        <v>2</v>
      </c>
      <c r="L1" s="3"/>
      <c r="M1" s="3">
        <v>3</v>
      </c>
      <c r="N1" s="3"/>
      <c r="O1" s="3">
        <v>4</v>
      </c>
      <c r="P1" s="3"/>
      <c r="Q1" s="3">
        <v>5</v>
      </c>
      <c r="R1" s="3" t="s">
        <v>5</v>
      </c>
    </row>
    <row r="2" spans="1:20" x14ac:dyDescent="0.25">
      <c r="A2" s="4" t="s">
        <v>6</v>
      </c>
      <c r="B2" s="29" t="s">
        <v>31</v>
      </c>
      <c r="C2" s="29" t="s">
        <v>32</v>
      </c>
      <c r="D2" s="16">
        <v>140</v>
      </c>
      <c r="E2" s="17">
        <v>92</v>
      </c>
      <c r="F2" s="18">
        <f t="shared" ref="F2:F8" si="0">SUM(D2+E2)</f>
        <v>232</v>
      </c>
      <c r="G2" s="19">
        <v>46</v>
      </c>
      <c r="H2" s="18">
        <f t="shared" ref="H2:H8" si="1">SUM(G2+F2)</f>
        <v>278</v>
      </c>
      <c r="I2" s="32">
        <v>10</v>
      </c>
      <c r="J2" s="18">
        <f t="shared" ref="J2:J8" si="2">SUM(H2+I2)</f>
        <v>288</v>
      </c>
      <c r="K2" s="19">
        <v>9</v>
      </c>
      <c r="L2" s="18">
        <f t="shared" ref="L2:L8" si="3">SUM(J2+K2)</f>
        <v>297</v>
      </c>
      <c r="M2" s="19">
        <v>9</v>
      </c>
      <c r="N2" s="20">
        <f t="shared" ref="N2:N8" si="4">SUM(M2+L2)</f>
        <v>306</v>
      </c>
      <c r="O2" s="31">
        <v>10</v>
      </c>
      <c r="P2" s="18">
        <f t="shared" ref="P2:P8" si="5">SUM(N2+O2)</f>
        <v>316</v>
      </c>
      <c r="Q2" s="19">
        <v>9</v>
      </c>
      <c r="R2" s="21">
        <f t="shared" ref="R2:R8" si="6">SUM(P2+Q2)</f>
        <v>325</v>
      </c>
      <c r="S2" s="4" t="s">
        <v>43</v>
      </c>
      <c r="T2" s="11"/>
    </row>
    <row r="3" spans="1:20" x14ac:dyDescent="0.25">
      <c r="A3" s="4" t="s">
        <v>7</v>
      </c>
      <c r="B3" s="29" t="s">
        <v>38</v>
      </c>
      <c r="C3" s="29" t="s">
        <v>32</v>
      </c>
      <c r="D3" s="16">
        <v>134</v>
      </c>
      <c r="E3" s="22">
        <v>86</v>
      </c>
      <c r="F3" s="18">
        <f t="shared" si="0"/>
        <v>220</v>
      </c>
      <c r="G3" s="19">
        <v>42</v>
      </c>
      <c r="H3" s="18">
        <f t="shared" si="1"/>
        <v>262</v>
      </c>
      <c r="I3" s="19">
        <v>8</v>
      </c>
      <c r="J3" s="18">
        <f t="shared" si="2"/>
        <v>270</v>
      </c>
      <c r="K3" s="19">
        <v>8</v>
      </c>
      <c r="L3" s="18">
        <f t="shared" si="3"/>
        <v>278</v>
      </c>
      <c r="M3" s="19">
        <v>8</v>
      </c>
      <c r="N3" s="20">
        <f t="shared" si="4"/>
        <v>286</v>
      </c>
      <c r="O3" s="19">
        <v>9</v>
      </c>
      <c r="P3" s="18">
        <f t="shared" si="5"/>
        <v>295</v>
      </c>
      <c r="Q3" s="19">
        <v>9</v>
      </c>
      <c r="R3" s="21">
        <f t="shared" si="6"/>
        <v>304</v>
      </c>
      <c r="S3" s="4" t="s">
        <v>44</v>
      </c>
      <c r="T3" s="11"/>
    </row>
    <row r="4" spans="1:20" x14ac:dyDescent="0.25">
      <c r="A4" s="4" t="s">
        <v>8</v>
      </c>
      <c r="B4" s="29" t="s">
        <v>40</v>
      </c>
      <c r="C4" s="29" t="s">
        <v>32</v>
      </c>
      <c r="D4" s="16">
        <v>129</v>
      </c>
      <c r="E4" s="19">
        <v>90</v>
      </c>
      <c r="F4" s="18">
        <f t="shared" si="0"/>
        <v>219</v>
      </c>
      <c r="G4" s="19">
        <v>36</v>
      </c>
      <c r="H4" s="18">
        <f t="shared" si="1"/>
        <v>255</v>
      </c>
      <c r="I4" s="19">
        <v>8</v>
      </c>
      <c r="J4" s="18">
        <f t="shared" si="2"/>
        <v>263</v>
      </c>
      <c r="K4" s="19">
        <v>7</v>
      </c>
      <c r="L4" s="18">
        <f t="shared" si="3"/>
        <v>270</v>
      </c>
      <c r="M4" s="19">
        <v>6</v>
      </c>
      <c r="N4" s="20">
        <f t="shared" si="4"/>
        <v>276</v>
      </c>
      <c r="O4" s="19">
        <v>7</v>
      </c>
      <c r="P4" s="18">
        <f t="shared" si="5"/>
        <v>283</v>
      </c>
      <c r="Q4" s="19">
        <v>9</v>
      </c>
      <c r="R4" s="21">
        <f t="shared" si="6"/>
        <v>292</v>
      </c>
      <c r="S4" s="4"/>
      <c r="T4" s="11"/>
    </row>
    <row r="5" spans="1:20" x14ac:dyDescent="0.25">
      <c r="A5" s="4" t="s">
        <v>9</v>
      </c>
      <c r="B5" s="29" t="s">
        <v>34</v>
      </c>
      <c r="C5" s="29" t="s">
        <v>32</v>
      </c>
      <c r="D5" s="16">
        <v>127</v>
      </c>
      <c r="E5" s="19">
        <v>90</v>
      </c>
      <c r="F5" s="18">
        <f t="shared" si="0"/>
        <v>217</v>
      </c>
      <c r="G5" s="19">
        <v>42</v>
      </c>
      <c r="H5" s="18">
        <f t="shared" si="1"/>
        <v>259</v>
      </c>
      <c r="I5" s="32">
        <v>9</v>
      </c>
      <c r="J5" s="18">
        <f t="shared" si="2"/>
        <v>268</v>
      </c>
      <c r="K5" s="19">
        <v>10</v>
      </c>
      <c r="L5" s="18">
        <f t="shared" si="3"/>
        <v>278</v>
      </c>
      <c r="M5" s="32">
        <v>10</v>
      </c>
      <c r="N5" s="20">
        <f t="shared" si="4"/>
        <v>288</v>
      </c>
      <c r="O5" s="19">
        <v>10</v>
      </c>
      <c r="P5" s="18">
        <f t="shared" si="5"/>
        <v>298</v>
      </c>
      <c r="Q5" s="19">
        <v>9</v>
      </c>
      <c r="R5" s="21">
        <f t="shared" si="6"/>
        <v>307</v>
      </c>
      <c r="S5" s="4" t="s">
        <v>45</v>
      </c>
      <c r="T5" s="11" t="s">
        <v>18</v>
      </c>
    </row>
    <row r="6" spans="1:20" x14ac:dyDescent="0.25">
      <c r="A6" s="4" t="s">
        <v>10</v>
      </c>
      <c r="B6" s="29" t="s">
        <v>35</v>
      </c>
      <c r="C6" s="29" t="s">
        <v>32</v>
      </c>
      <c r="D6" s="16">
        <v>128</v>
      </c>
      <c r="E6" s="19">
        <v>85</v>
      </c>
      <c r="F6" s="18">
        <f t="shared" si="0"/>
        <v>213</v>
      </c>
      <c r="G6" s="19">
        <v>42</v>
      </c>
      <c r="H6" s="18">
        <f t="shared" si="1"/>
        <v>255</v>
      </c>
      <c r="I6" s="19">
        <v>9</v>
      </c>
      <c r="J6" s="18">
        <f t="shared" si="2"/>
        <v>264</v>
      </c>
      <c r="K6" s="32">
        <v>5</v>
      </c>
      <c r="L6" s="18">
        <f t="shared" si="3"/>
        <v>269</v>
      </c>
      <c r="M6" s="19">
        <v>9</v>
      </c>
      <c r="N6" s="20">
        <f t="shared" si="4"/>
        <v>278</v>
      </c>
      <c r="O6" s="19">
        <v>4</v>
      </c>
      <c r="P6" s="18">
        <f t="shared" si="5"/>
        <v>282</v>
      </c>
      <c r="Q6" s="19">
        <v>8</v>
      </c>
      <c r="R6" s="21">
        <f t="shared" si="6"/>
        <v>290</v>
      </c>
      <c r="S6" s="4"/>
      <c r="T6" s="11" t="s">
        <v>18</v>
      </c>
    </row>
    <row r="7" spans="1:20" x14ac:dyDescent="0.25">
      <c r="A7" s="4" t="s">
        <v>11</v>
      </c>
      <c r="B7" s="29" t="s">
        <v>36</v>
      </c>
      <c r="C7" s="29" t="s">
        <v>32</v>
      </c>
      <c r="D7" s="16">
        <v>123</v>
      </c>
      <c r="E7" s="19">
        <v>88</v>
      </c>
      <c r="F7" s="18">
        <f t="shared" si="0"/>
        <v>211</v>
      </c>
      <c r="G7" s="19">
        <v>39</v>
      </c>
      <c r="H7" s="18">
        <f t="shared" si="1"/>
        <v>250</v>
      </c>
      <c r="I7" s="19">
        <v>6</v>
      </c>
      <c r="J7" s="18">
        <f t="shared" si="2"/>
        <v>256</v>
      </c>
      <c r="K7" s="19">
        <v>8</v>
      </c>
      <c r="L7" s="18">
        <f t="shared" si="3"/>
        <v>264</v>
      </c>
      <c r="M7" s="19">
        <v>8</v>
      </c>
      <c r="N7" s="20">
        <f t="shared" si="4"/>
        <v>272</v>
      </c>
      <c r="O7" s="19">
        <v>9</v>
      </c>
      <c r="P7" s="18">
        <f t="shared" si="5"/>
        <v>281</v>
      </c>
      <c r="Q7" s="19">
        <v>5</v>
      </c>
      <c r="R7" s="21">
        <f t="shared" si="6"/>
        <v>286</v>
      </c>
      <c r="S7" s="4"/>
      <c r="T7" s="11" t="s">
        <v>18</v>
      </c>
    </row>
    <row r="8" spans="1:20" x14ac:dyDescent="0.25">
      <c r="A8" s="4" t="s">
        <v>12</v>
      </c>
      <c r="B8" s="29" t="s">
        <v>39</v>
      </c>
      <c r="C8" s="29" t="s">
        <v>32</v>
      </c>
      <c r="D8" s="30" t="s">
        <v>41</v>
      </c>
      <c r="E8" s="30" t="s">
        <v>42</v>
      </c>
      <c r="F8" s="18">
        <f t="shared" si="0"/>
        <v>210</v>
      </c>
      <c r="G8" s="19">
        <v>45</v>
      </c>
      <c r="H8" s="18">
        <f t="shared" si="1"/>
        <v>255</v>
      </c>
      <c r="I8" s="19">
        <v>9</v>
      </c>
      <c r="J8" s="18">
        <f t="shared" si="2"/>
        <v>264</v>
      </c>
      <c r="K8" s="19">
        <v>8</v>
      </c>
      <c r="L8" s="18">
        <f t="shared" si="3"/>
        <v>272</v>
      </c>
      <c r="M8" s="19">
        <v>8</v>
      </c>
      <c r="N8" s="20">
        <f t="shared" si="4"/>
        <v>280</v>
      </c>
      <c r="O8" s="19">
        <v>9</v>
      </c>
      <c r="P8" s="18">
        <f t="shared" si="5"/>
        <v>289</v>
      </c>
      <c r="Q8" s="19">
        <v>8</v>
      </c>
      <c r="R8" s="21">
        <f t="shared" si="6"/>
        <v>297</v>
      </c>
      <c r="S8" s="4"/>
      <c r="T8" s="11" t="s">
        <v>18</v>
      </c>
    </row>
    <row r="9" spans="1:20" x14ac:dyDescent="0.25">
      <c r="A9" s="4" t="s">
        <v>13</v>
      </c>
      <c r="B9" s="29" t="s">
        <v>37</v>
      </c>
      <c r="C9" s="29" t="s">
        <v>32</v>
      </c>
      <c r="D9" s="16">
        <v>110</v>
      </c>
      <c r="E9" s="16">
        <v>78</v>
      </c>
      <c r="F9" s="23">
        <f>SUM(D9+E9)</f>
        <v>188</v>
      </c>
      <c r="G9" s="6"/>
      <c r="H9" s="6"/>
      <c r="I9" s="6"/>
      <c r="J9" s="6"/>
      <c r="K9" s="6"/>
      <c r="L9" s="6"/>
      <c r="M9" s="6"/>
      <c r="N9" s="6"/>
      <c r="O9" s="7"/>
      <c r="P9" s="6"/>
      <c r="Q9" s="6"/>
      <c r="R9" s="5"/>
      <c r="S9" s="10"/>
    </row>
    <row r="13" spans="1:20" hidden="1" x14ac:dyDescent="0.25">
      <c r="A13" t="s">
        <v>30</v>
      </c>
      <c r="B13" s="28" t="s">
        <v>29</v>
      </c>
      <c r="C13" s="28" t="s">
        <v>28</v>
      </c>
      <c r="D13" s="28" t="s">
        <v>27</v>
      </c>
      <c r="E13" s="28" t="s">
        <v>26</v>
      </c>
      <c r="F13" s="28" t="s">
        <v>25</v>
      </c>
      <c r="G13" s="28" t="s">
        <v>24</v>
      </c>
      <c r="H13" s="28"/>
      <c r="I13" s="28"/>
      <c r="J13" s="28" t="s">
        <v>23</v>
      </c>
      <c r="K13" s="28" t="s">
        <v>22</v>
      </c>
      <c r="L13" s="28"/>
      <c r="M13" s="28"/>
      <c r="N13" s="28"/>
    </row>
    <row r="14" spans="1:20" hidden="1" x14ac:dyDescent="0.25">
      <c r="A14">
        <v>1</v>
      </c>
      <c r="B14" s="26"/>
      <c r="C14" s="26"/>
      <c r="D14" s="26"/>
      <c r="E14" s="26"/>
      <c r="F14" s="26"/>
      <c r="G14" s="26"/>
      <c r="H14" s="26">
        <f>E14+F14+G14</f>
        <v>0</v>
      </c>
      <c r="I14" s="27"/>
      <c r="J14" s="26"/>
      <c r="K14" s="26"/>
      <c r="L14" s="26">
        <f>J14+K14</f>
        <v>0</v>
      </c>
      <c r="M14"/>
      <c r="N14" s="26">
        <f>H14+L14</f>
        <v>0</v>
      </c>
    </row>
    <row r="15" spans="1:20" hidden="1" x14ac:dyDescent="0.25">
      <c r="A15">
        <v>2</v>
      </c>
      <c r="B15" s="26"/>
      <c r="C15" s="26"/>
      <c r="D15" s="26"/>
      <c r="E15" s="26"/>
      <c r="F15" s="26"/>
      <c r="G15" s="26"/>
      <c r="H15" s="26">
        <f>E15+F15+G15</f>
        <v>0</v>
      </c>
      <c r="I15" s="27"/>
      <c r="J15" s="26"/>
      <c r="K15" s="26"/>
      <c r="L15" s="26">
        <f>J15+K15</f>
        <v>0</v>
      </c>
      <c r="M15"/>
      <c r="N15" s="26">
        <f>H15+L15</f>
        <v>0</v>
      </c>
    </row>
    <row r="16" spans="1:20" hidden="1" x14ac:dyDescent="0.25">
      <c r="A16">
        <v>3</v>
      </c>
      <c r="B16" s="26"/>
      <c r="C16" s="26"/>
      <c r="D16" s="26"/>
      <c r="E16" s="26"/>
      <c r="F16" s="26"/>
      <c r="G16" s="26"/>
      <c r="H16" s="26">
        <f>E16+F16+G16</f>
        <v>0</v>
      </c>
      <c r="I16" s="27"/>
      <c r="J16" s="26"/>
      <c r="K16" s="26"/>
      <c r="L16" s="26">
        <f>J16+K16</f>
        <v>0</v>
      </c>
      <c r="M16"/>
      <c r="N16" s="26">
        <f>H16+L16</f>
        <v>0</v>
      </c>
    </row>
    <row r="17" spans="1:14" hidden="1" x14ac:dyDescent="0.25">
      <c r="A17">
        <v>4</v>
      </c>
      <c r="B17" s="26"/>
      <c r="C17" s="26"/>
      <c r="D17" s="26"/>
      <c r="E17" s="26"/>
      <c r="F17" s="26"/>
      <c r="G17" s="26"/>
      <c r="H17" s="26">
        <f>E17+F17+G17</f>
        <v>0</v>
      </c>
      <c r="I17" s="27"/>
      <c r="J17" s="26"/>
      <c r="K17" s="26"/>
      <c r="L17" s="26">
        <f>J17+K17</f>
        <v>0</v>
      </c>
      <c r="M17"/>
      <c r="N17" s="26">
        <f>H17+L17</f>
        <v>0</v>
      </c>
    </row>
    <row r="18" spans="1:14" hidden="1" x14ac:dyDescent="0.25">
      <c r="A18" t="s">
        <v>21</v>
      </c>
      <c r="B18"/>
      <c r="C18"/>
      <c r="D18"/>
      <c r="E18"/>
      <c r="F18"/>
      <c r="G18"/>
      <c r="H18" s="26"/>
      <c r="I18"/>
      <c r="J18"/>
      <c r="K18"/>
      <c r="L18" s="26"/>
      <c r="M18"/>
      <c r="N18" s="26"/>
    </row>
    <row r="19" spans="1:14" hidden="1" x14ac:dyDescent="0.25">
      <c r="A19">
        <v>1</v>
      </c>
      <c r="B19" s="26"/>
      <c r="C19" s="26"/>
      <c r="D19" s="26"/>
      <c r="E19" s="26"/>
      <c r="F19" s="26"/>
      <c r="G19" s="26"/>
      <c r="H19" s="26">
        <f>E19+F19+G19</f>
        <v>0</v>
      </c>
      <c r="I19" s="27"/>
      <c r="J19" s="26"/>
      <c r="K19" s="26"/>
      <c r="L19" s="26">
        <f>J19+K19</f>
        <v>0</v>
      </c>
      <c r="M19"/>
      <c r="N19" s="26">
        <f>H19+L19</f>
        <v>0</v>
      </c>
    </row>
    <row r="20" spans="1:14" hidden="1" x14ac:dyDescent="0.25">
      <c r="A20">
        <v>2</v>
      </c>
      <c r="B20" s="26"/>
      <c r="C20" s="26"/>
      <c r="D20" s="26"/>
      <c r="E20" s="26"/>
      <c r="F20" s="26"/>
      <c r="G20" s="26"/>
      <c r="H20" s="26">
        <f>E20+F20+G20</f>
        <v>0</v>
      </c>
      <c r="I20" s="27"/>
      <c r="J20" s="26"/>
      <c r="K20" s="26"/>
      <c r="L20" s="26">
        <f>J20+K20</f>
        <v>0</v>
      </c>
      <c r="M20"/>
      <c r="N20" s="26">
        <f>H20+L20</f>
        <v>0</v>
      </c>
    </row>
    <row r="21" spans="1:14" hidden="1" x14ac:dyDescent="0.25">
      <c r="A21">
        <v>3</v>
      </c>
      <c r="B21" s="26"/>
      <c r="C21" s="26"/>
      <c r="D21" s="26"/>
      <c r="E21" s="26"/>
      <c r="F21" s="26"/>
      <c r="G21" s="26"/>
      <c r="H21" s="26">
        <f>E21+F21+G21</f>
        <v>0</v>
      </c>
      <c r="I21" s="27"/>
      <c r="J21" s="26"/>
      <c r="K21" s="26"/>
      <c r="L21" s="26">
        <f>J21+K21</f>
        <v>0</v>
      </c>
      <c r="M21"/>
      <c r="N21" s="26">
        <f>H21+L21</f>
        <v>0</v>
      </c>
    </row>
    <row r="22" spans="1:14" hidden="1" x14ac:dyDescent="0.25">
      <c r="A22">
        <v>4</v>
      </c>
      <c r="B22" s="26"/>
      <c r="C22" s="26"/>
      <c r="D22" s="26"/>
      <c r="E22" s="26"/>
      <c r="F22" s="26"/>
      <c r="G22" s="26"/>
      <c r="H22" s="26">
        <f>E22+F22+G22</f>
        <v>0</v>
      </c>
      <c r="I22" s="27"/>
      <c r="J22" s="26"/>
      <c r="K22" s="26"/>
      <c r="L22" s="26">
        <f>J22+K22</f>
        <v>0</v>
      </c>
      <c r="M22"/>
      <c r="N22" s="26">
        <f>H22+L22</f>
        <v>0</v>
      </c>
    </row>
  </sheetData>
  <phoneticPr fontId="2" type="noConversion"/>
  <pageMargins left="0.78740157480314965" right="0.78740157480314965" top="0.39370078740157483" bottom="0.39370078740157483" header="0" footer="0.31496062992125984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Res</vt:lpstr>
      <vt:lpstr>final</vt:lpstr>
    </vt:vector>
  </TitlesOfParts>
  <Company>Hemma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Charnett</dc:creator>
  <cp:lastModifiedBy>user</cp:lastModifiedBy>
  <cp:lastPrinted>2022-09-21T11:20:00Z</cp:lastPrinted>
  <dcterms:created xsi:type="dcterms:W3CDTF">2016-05-21T16:07:17Z</dcterms:created>
  <dcterms:modified xsi:type="dcterms:W3CDTF">2022-09-26T08:25:35Z</dcterms:modified>
</cp:coreProperties>
</file>